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J42" i="1"/>
  <c r="I42" i="1"/>
  <c r="I61" i="1" s="1"/>
  <c r="E41" i="1"/>
  <c r="E39" i="1"/>
  <c r="D39" i="1"/>
  <c r="J38" i="1"/>
  <c r="J36" i="1"/>
  <c r="I36" i="1"/>
  <c r="I38" i="1" s="1"/>
  <c r="J25" i="1"/>
  <c r="I25" i="1"/>
  <c r="E24" i="1"/>
  <c r="D24" i="1"/>
  <c r="D41" i="1" s="1"/>
  <c r="I63" i="1" l="1"/>
  <c r="J63" i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<sst xmlns="http://schemas.openxmlformats.org/spreadsheetml/2006/main" count="68" uniqueCount="66">
  <si>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</si>
  <si>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Junio del 2018 y  Diciembre 2017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</si>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</sst>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285751</xdr:rowOff>
    </xdr:from>
    <xdr:to>
      <xdr:col>2</xdr:col>
      <xdr:colOff>1797688</xdr:colOff>
      <xdr:row>72</xdr:row>
      <xdr:rowOff>130969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59706" y="10991851"/>
          <a:ext cx="2662082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964401</xdr:colOff>
      <xdr:row>69</xdr:row>
      <xdr:rowOff>214310</xdr:rowOff>
    </xdr:from>
    <xdr:to>
      <xdr:col>8</xdr:col>
      <xdr:colOff>214269</xdr:colOff>
      <xdr:row>72</xdr:row>
      <xdr:rowOff>59528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803601" y="10920410"/>
          <a:ext cx="3193218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topLeftCell="B1" zoomScale="80" zoomScaleNormal="80" zoomScalePageLayoutView="80" workbookViewId="0">
      <selection activeCell="D34" sqref="D34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22459228.91</v>
      </c>
      <c r="E16" s="44">
        <v>15426523.51</v>
      </c>
      <c r="G16" s="43" t="s">
        <v>12</v>
      </c>
      <c r="H16" s="43"/>
      <c r="I16" s="44">
        <v>600545.11</v>
      </c>
      <c r="J16" s="44">
        <v>18348294.870000001</v>
      </c>
      <c r="K16" s="30"/>
    </row>
    <row r="17" spans="1:11" x14ac:dyDescent="0.2">
      <c r="A17" s="31"/>
      <c r="B17" s="43" t="s">
        <v>13</v>
      </c>
      <c r="C17" s="43"/>
      <c r="D17" s="44">
        <v>26288.45</v>
      </c>
      <c r="E17" s="44">
        <v>3530.66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19762159.350000001</v>
      </c>
      <c r="E18" s="44">
        <v>7936816.3799999999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0.02</v>
      </c>
      <c r="J23" s="44">
        <v>0.02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42247676.710000001</v>
      </c>
      <c r="E24" s="51">
        <f>SUM(E16:E22)</f>
        <v>23366870.550000001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600545.13</v>
      </c>
      <c r="J25" s="51">
        <f>SUM(J16:J23)</f>
        <v>18348294.890000001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57621373.68</v>
      </c>
      <c r="E31" s="44">
        <v>44611515.539999999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8426363.7899999991</v>
      </c>
      <c r="E32" s="44">
        <v>6874693.79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1475878.18</v>
      </c>
      <c r="E34" s="44">
        <v>1475878.18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4">
        <v>0.04</v>
      </c>
      <c r="E35" s="44">
        <v>0.04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600545.13</v>
      </c>
      <c r="J38" s="51">
        <f>J25+J36</f>
        <v>18348294.890000001</v>
      </c>
      <c r="K38" s="30"/>
    </row>
    <row r="39" spans="1:11" x14ac:dyDescent="0.2">
      <c r="A39" s="50"/>
      <c r="B39" s="40" t="s">
        <v>47</v>
      </c>
      <c r="C39" s="40"/>
      <c r="D39" s="51">
        <f>+D29+D30+D31+D32+D33-D34+D35+D36+D37</f>
        <v>64571859.329999998</v>
      </c>
      <c r="E39" s="51">
        <f>+E29+E30+E31+E32+E33-E34+E35+E36+E37</f>
        <v>50010331.189999998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(D24+D39)</f>
        <v>106819536.03999999</v>
      </c>
      <c r="E41" s="51">
        <f>E24+E39</f>
        <v>73377201.739999995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105318738.88</v>
      </c>
      <c r="J42" s="51">
        <f>SUM(J44:J46)</f>
        <v>56921106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105318738.88</v>
      </c>
      <c r="J44" s="44">
        <v>56921106</v>
      </c>
      <c r="K44" s="30"/>
    </row>
    <row r="45" spans="1:11" x14ac:dyDescent="0.2">
      <c r="A45" s="31"/>
      <c r="B45" s="47"/>
      <c r="C45" s="57"/>
      <c r="D45" s="57"/>
      <c r="E45" s="4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7"/>
      <c r="D46" s="57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+I50+I51</f>
        <v>900252.03</v>
      </c>
      <c r="J48" s="51">
        <f>SUM(J50:J54)</f>
        <v>-1892199.3000000003</v>
      </c>
      <c r="K48" s="30"/>
    </row>
    <row r="49" spans="1:11" x14ac:dyDescent="0.2">
      <c r="A49" s="31"/>
      <c r="B49" s="47"/>
      <c r="C49" s="57"/>
      <c r="D49" s="57"/>
      <c r="E49" s="49"/>
      <c r="G49" s="37"/>
      <c r="H49" s="34"/>
      <c r="I49" s="58"/>
      <c r="J49" s="58"/>
      <c r="K49" s="30"/>
    </row>
    <row r="50" spans="1:11" x14ac:dyDescent="0.2">
      <c r="A50" s="31"/>
      <c r="B50" s="47"/>
      <c r="C50" s="57"/>
      <c r="D50" s="57"/>
      <c r="E50" s="49"/>
      <c r="G50" s="43" t="s">
        <v>55</v>
      </c>
      <c r="H50" s="43"/>
      <c r="I50" s="44">
        <v>2792451.33</v>
      </c>
      <c r="J50" s="44">
        <v>-2913049.99</v>
      </c>
      <c r="K50" s="30"/>
    </row>
    <row r="51" spans="1:11" x14ac:dyDescent="0.2">
      <c r="A51" s="31"/>
      <c r="B51" s="47"/>
      <c r="C51" s="57"/>
      <c r="D51" s="57"/>
      <c r="E51" s="49"/>
      <c r="G51" s="43" t="s">
        <v>56</v>
      </c>
      <c r="H51" s="43"/>
      <c r="I51" s="44">
        <v>-1892199.3</v>
      </c>
      <c r="J51" s="44">
        <v>1020850.69</v>
      </c>
      <c r="K51" s="30"/>
    </row>
    <row r="52" spans="1:11" x14ac:dyDescent="0.2">
      <c r="A52" s="31"/>
      <c r="B52" s="47"/>
      <c r="C52" s="57"/>
      <c r="D52" s="57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59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f>+I42+I48</f>
        <v>106218990.91</v>
      </c>
      <c r="J61" s="51">
        <f>J42+J48+J56</f>
        <v>55028906.700000003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106819536.03999999</v>
      </c>
      <c r="J63" s="51">
        <f>J38+J61</f>
        <v>73377201.590000004</v>
      </c>
      <c r="K63" s="30"/>
    </row>
    <row r="64" spans="1:11" ht="6" customHeight="1" x14ac:dyDescent="0.2">
      <c r="A64" s="60"/>
      <c r="B64" s="61"/>
      <c r="C64" s="61"/>
      <c r="D64" s="61"/>
      <c r="E64" s="61"/>
      <c r="F64" s="62"/>
      <c r="G64" s="61"/>
      <c r="H64" s="61"/>
      <c r="I64" s="63"/>
      <c r="J64" s="63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/>
      <c r="D71" s="72"/>
      <c r="E71" s="66"/>
      <c r="F71" s="66"/>
      <c r="G71" s="72"/>
      <c r="H71" s="72"/>
      <c r="I71" s="36"/>
      <c r="J71" s="66"/>
    </row>
    <row r="72" spans="2:10" ht="14.1" customHeight="1" x14ac:dyDescent="0.2">
      <c r="B72" s="73"/>
      <c r="C72" s="74"/>
      <c r="D72" s="74"/>
      <c r="E72" s="75"/>
      <c r="F72" s="75"/>
      <c r="G72" s="74"/>
      <c r="H72" s="74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2018-07-06T13:18:57Z</dcterms:created>
  <dcterms:modified xsi:type="dcterms:W3CDTF">2018-07-06T13:19:04Z</dcterms:modified>
</cp:coreProperties>
</file>